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Cta pub marzo\"/>
    </mc:Choice>
  </mc:AlternateContent>
  <xr:revisionPtr revIDLastSave="0" documentId="13_ncr:1_{3D4D316A-19A4-4CBC-8659-2CF5094995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H21" i="4" s="1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3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<sst xmlns="http://schemas.openxmlformats.org/spreadsheetml/2006/main" count="99" uniqueCount="51">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</sst>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25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7711130</v>
      </c>
      <c r="D11" s="22">
        <v>3491337.26</v>
      </c>
      <c r="E11" s="22">
        <f t="shared" si="2"/>
        <v>11202467.26</v>
      </c>
      <c r="F11" s="22">
        <v>2085155.36</v>
      </c>
      <c r="G11" s="22">
        <v>2085155.36</v>
      </c>
      <c r="H11" s="22">
        <f t="shared" si="3"/>
        <v>-5625974.6399999997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13872665</v>
      </c>
      <c r="D12" s="22">
        <v>1060132</v>
      </c>
      <c r="E12" s="22">
        <f t="shared" si="2"/>
        <v>14932797</v>
      </c>
      <c r="F12" s="22">
        <v>3125228</v>
      </c>
      <c r="G12" s="22">
        <v>3125228</v>
      </c>
      <c r="H12" s="22">
        <f t="shared" si="3"/>
        <v>-10747437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30368818.34</v>
      </c>
      <c r="D13" s="22">
        <v>1452692.58</v>
      </c>
      <c r="E13" s="22">
        <f t="shared" si="2"/>
        <v>31821510.920000002</v>
      </c>
      <c r="F13" s="22">
        <v>11745266.41</v>
      </c>
      <c r="G13" s="22">
        <v>11745266.41</v>
      </c>
      <c r="H13" s="22">
        <f t="shared" si="3"/>
        <v>-18623551.93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51952613.340000004</v>
      </c>
      <c r="D16" s="23">
        <f t="shared" ref="D16:H16" si="6">SUM(D5:D14)</f>
        <v>6004161.8399999999</v>
      </c>
      <c r="E16" s="23">
        <f t="shared" si="6"/>
        <v>57956775.18</v>
      </c>
      <c r="F16" s="23">
        <f t="shared" si="6"/>
        <v>16955649.77</v>
      </c>
      <c r="G16" s="11">
        <f t="shared" si="6"/>
        <v>16955649.77</v>
      </c>
      <c r="H16" s="12">
        <f t="shared" si="6"/>
        <v>-34996963.57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38079948.340000004</v>
      </c>
      <c r="D31" s="26">
        <f t="shared" si="14"/>
        <v>4944029.84</v>
      </c>
      <c r="E31" s="26">
        <f t="shared" si="14"/>
        <v>43023978.18</v>
      </c>
      <c r="F31" s="26">
        <f t="shared" si="14"/>
        <v>13830421.77</v>
      </c>
      <c r="G31" s="26">
        <f t="shared" si="14"/>
        <v>13830421.77</v>
      </c>
      <c r="H31" s="26">
        <f t="shared" si="14"/>
        <v>-24249526.57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7711130</v>
      </c>
      <c r="D34" s="25">
        <v>3491337.26</v>
      </c>
      <c r="E34" s="25">
        <f>C34+D34</f>
        <v>11202467.26</v>
      </c>
      <c r="F34" s="25">
        <v>2085155.36</v>
      </c>
      <c r="G34" s="25">
        <v>2085155.36</v>
      </c>
      <c r="H34" s="25">
        <f t="shared" si="15"/>
        <v>-5625974.6399999997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30368818.34</v>
      </c>
      <c r="D35" s="25">
        <v>1452692.58</v>
      </c>
      <c r="E35" s="25">
        <f>C35+D35</f>
        <v>31821510.920000002</v>
      </c>
      <c r="F35" s="25">
        <v>11745266.41</v>
      </c>
      <c r="G35" s="25">
        <v>11745266.41</v>
      </c>
      <c r="H35" s="25">
        <f t="shared" ref="H35" si="16">G35-C35</f>
        <v>-18623551.93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38079948.340000004</v>
      </c>
      <c r="D39" s="23">
        <f t="shared" ref="D39:H39" si="18">SUM(D37+D31+D21)</f>
        <v>4944029.84</v>
      </c>
      <c r="E39" s="23">
        <f t="shared" si="18"/>
        <v>43023978.18</v>
      </c>
      <c r="F39" s="23">
        <f t="shared" si="18"/>
        <v>13830421.77</v>
      </c>
      <c r="G39" s="23">
        <f t="shared" si="18"/>
        <v>13830421.77</v>
      </c>
      <c r="H39" s="12">
        <f t="shared" si="18"/>
        <v>-24249526.57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39370078740157483" bottom="0.39370078740157483" header="0.31496062992125984" footer="0.31496062992125984"/>
  <pageSetup paperSize="9" scale="83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2021-04-23T20:45:46Z</cp:lastPrinted>
  <dcterms:created xsi:type="dcterms:W3CDTF">2012-12-11T20:48:19Z</dcterms:created>
  <dcterms:modified xsi:type="dcterms:W3CDTF">2021-04-23T20:45:51Z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